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\Downloads\"/>
    </mc:Choice>
  </mc:AlternateContent>
  <bookViews>
    <workbookView xWindow="0" yWindow="0" windowWidth="23040" windowHeight="9384"/>
  </bookViews>
  <sheets>
    <sheet name="Summary" sheetId="1" r:id="rId1"/>
    <sheet name="Income" sheetId="2" r:id="rId2"/>
    <sheet name="Expenditure" sheetId="3" r:id="rId3"/>
  </sheets>
  <calcPr calcId="152511"/>
</workbook>
</file>

<file path=xl/calcChain.xml><?xml version="1.0" encoding="utf-8"?>
<calcChain xmlns="http://schemas.openxmlformats.org/spreadsheetml/2006/main">
  <c r="M33" i="3" l="1"/>
  <c r="K33" i="3"/>
  <c r="I33" i="3"/>
  <c r="G33" i="3"/>
  <c r="E33" i="3"/>
  <c r="M31" i="3"/>
  <c r="K31" i="3"/>
  <c r="I31" i="3"/>
  <c r="G31" i="3"/>
  <c r="E31" i="3"/>
  <c r="M29" i="3"/>
  <c r="K29" i="3"/>
  <c r="I29" i="3"/>
  <c r="G29" i="3"/>
  <c r="E29" i="3"/>
  <c r="M27" i="3"/>
  <c r="K27" i="3"/>
  <c r="I27" i="3"/>
  <c r="G27" i="3"/>
  <c r="E27" i="3"/>
  <c r="M25" i="3"/>
  <c r="K25" i="3"/>
  <c r="I25" i="3"/>
  <c r="G25" i="3"/>
  <c r="E25" i="3"/>
  <c r="M19" i="3"/>
  <c r="K19" i="3"/>
  <c r="I19" i="3"/>
  <c r="G19" i="3"/>
  <c r="E19" i="3"/>
  <c r="M16" i="3"/>
  <c r="K16" i="3"/>
  <c r="I16" i="3"/>
  <c r="G16" i="3"/>
  <c r="E16" i="3"/>
  <c r="M13" i="3"/>
  <c r="K13" i="3"/>
  <c r="I13" i="3"/>
  <c r="G13" i="3"/>
  <c r="E13" i="3"/>
  <c r="M9" i="3"/>
  <c r="K9" i="3"/>
  <c r="I9" i="3"/>
  <c r="G9" i="3"/>
  <c r="E9" i="3"/>
  <c r="M16" i="2"/>
  <c r="K16" i="2"/>
  <c r="I16" i="2"/>
  <c r="G16" i="2"/>
  <c r="E16" i="2"/>
  <c r="M14" i="2"/>
  <c r="K14" i="2"/>
  <c r="I14" i="2"/>
  <c r="G14" i="2"/>
  <c r="E14" i="2"/>
  <c r="M10" i="2"/>
  <c r="K10" i="2"/>
  <c r="I10" i="2"/>
  <c r="G10" i="2"/>
  <c r="E10" i="2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<sst xmlns="http://schemas.openxmlformats.org/spreadsheetml/2006/main" count="151" uniqueCount="61">
  <si>
    <t>Property</t>
  </si>
  <si>
    <t>Secret Garden - report test</t>
  </si>
  <si>
    <t>Period Start</t>
  </si>
  <si>
    <t>01 January 2021</t>
  </si>
  <si>
    <t>Period End</t>
  </si>
  <si>
    <t>31 December 2021</t>
  </si>
  <si>
    <t>Report Date</t>
  </si>
  <si>
    <t>28 April 2021</t>
  </si>
  <si>
    <t>Schedule</t>
  </si>
  <si>
    <t>YTDIncome</t>
  </si>
  <si>
    <t>YTDExpenditure</t>
  </si>
  <si>
    <t>YTDVariance</t>
  </si>
  <si>
    <t>PeriodIncome</t>
  </si>
  <si>
    <t>PeriodExpenditure</t>
  </si>
  <si>
    <t>PeriodVariance</t>
  </si>
  <si>
    <t>PreviousPeriodIncome</t>
  </si>
  <si>
    <t>PreviousPeriodExpenditure</t>
  </si>
  <si>
    <t>PreviousPeriodVariance</t>
  </si>
  <si>
    <t>Lift</t>
  </si>
  <si>
    <t>Service Charge2021</t>
  </si>
  <si>
    <t>Totals</t>
  </si>
  <si>
    <t>Parent Category</t>
  </si>
  <si>
    <t>Nominal Code</t>
  </si>
  <si>
    <t>Category Name</t>
  </si>
  <si>
    <t>YTDAmount</t>
  </si>
  <si>
    <t>Period Amount</t>
  </si>
  <si>
    <t>Budget</t>
  </si>
  <si>
    <t>Previous Period Amount</t>
  </si>
  <si>
    <t>Previous Budget</t>
  </si>
  <si>
    <t>Health &amp; Safety</t>
  </si>
  <si>
    <t>E201</t>
  </si>
  <si>
    <t>Electrical Safety Testing / Periodic</t>
  </si>
  <si>
    <t>H401</t>
  </si>
  <si>
    <t>Health and Safety Inspections</t>
  </si>
  <si>
    <t>Block Revenue</t>
  </si>
  <si>
    <t>SC</t>
  </si>
  <si>
    <t>Service Charge</t>
  </si>
  <si>
    <t/>
  </si>
  <si>
    <t>Maintenance</t>
  </si>
  <si>
    <t>C603</t>
  </si>
  <si>
    <t>Carpet Cleaning</t>
  </si>
  <si>
    <t>F301</t>
  </si>
  <si>
    <t>Fire Risk Assessment</t>
  </si>
  <si>
    <t>G601</t>
  </si>
  <si>
    <t>General Repairs</t>
  </si>
  <si>
    <t>H403</t>
  </si>
  <si>
    <t>Hanging Tile Repairs</t>
  </si>
  <si>
    <t>H402</t>
  </si>
  <si>
    <t>Health and Safety Risk Assessment</t>
  </si>
  <si>
    <t>Mechanical &amp; Electrical</t>
  </si>
  <si>
    <t>L101</t>
  </si>
  <si>
    <t>Lift Insurance</t>
  </si>
  <si>
    <t>L102</t>
  </si>
  <si>
    <t>Lift Maintenance Contract</t>
  </si>
  <si>
    <t>L103</t>
  </si>
  <si>
    <t>Lift Repairs</t>
  </si>
  <si>
    <t>P502</t>
  </si>
  <si>
    <t>Pest Control</t>
  </si>
  <si>
    <t>Plumbing</t>
  </si>
  <si>
    <t>RS</t>
  </si>
  <si>
    <t>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</si>
</sst>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0.00"/>
  </numFmts>
  <fonts count="2">
    <font>
      <sz val="11"/>
      <name val="Calibri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A5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NumberFormat="1" applyFont="1" applyProtection="1"/>
    <xf numFmtId="0" fontId="1" fillId="0" borderId="0" xfId="0" applyNumberFormat="1" applyFont="1" applyProtection="1"/>
    <xf numFmtId="164" fontId="0" fillId="0" borderId="0" xfId="0" applyNumberFormat="1" applyFont="1" applyProtection="1"/>
    <xf numFmtId="164" fontId="1" fillId="0" borderId="0" xfId="0" applyNumberFormat="1" applyFont="1" applyProtection="1"/>
    <xf numFmtId="0" fontId="0" fillId="2" borderId="0" xfId="0" applyNumberFormat="1" applyFont="1" applyFill="1" applyProtection="1"/>
    <xf numFmtId="164" fontId="0" fillId="2" borderId="0" xfId="0" applyNumberFormat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ummary" displayName="Summary" ref="A6:J9">
  <autoFilter ref="A6:J9"/>
  <tableColumns count="10">
    <tableColumn id="1" name="Schedule"/>
    <tableColumn id="2" name="YTDIncome"/>
    <tableColumn id="3" name="YTDExpenditure"/>
    <tableColumn id="4" name="YTDVariance"/>
    <tableColumn id="5" name="PeriodIncome"/>
    <tableColumn id="6" name="PeriodExpenditure"/>
    <tableColumn id="7" name="PeriodVariance"/>
    <tableColumn id="8" name="PreviousPeriodIncome"/>
    <tableColumn id="9" name="PreviousPeriodExpenditure"/>
    <tableColumn id="10" name="PreviousPeriodVariance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/>
  </sheetViews>
  <sheetFormatPr defaultRowHeight="14.4"/>
  <cols>
    <col min="1" max="1" width="24.77734375" customWidth="1"/>
    <col min="2" max="2" width="36.5546875" style="2" customWidth="1"/>
    <col min="3" max="3" width="21.88671875" style="2" customWidth="1"/>
    <col min="4" max="4" width="18" style="2" customWidth="1"/>
    <col min="5" max="5" width="19.21875" style="2" customWidth="1"/>
    <col min="6" max="6" width="25.77734375" style="2" customWidth="1"/>
    <col min="7" max="7" width="21.88671875" style="2" customWidth="1"/>
    <col min="8" max="8" width="29.6640625" style="2" customWidth="1"/>
    <col min="9" max="9" width="36.21875" style="2" customWidth="1"/>
    <col min="10" max="10" width="32.21875" style="2" customWidth="1"/>
  </cols>
  <sheetData>
    <row r="1" spans="1:10">
      <c r="A1" s="1" t="s">
        <v>0</v>
      </c>
      <c r="B1" s="2" t="s">
        <v>1</v>
      </c>
    </row>
    <row r="2" spans="1:10">
      <c r="A2" s="1" t="s">
        <v>2</v>
      </c>
      <c r="B2" s="2" t="s">
        <v>3</v>
      </c>
    </row>
    <row r="3" spans="1:10">
      <c r="A3" s="1" t="s">
        <v>4</v>
      </c>
      <c r="B3" s="2" t="s">
        <v>5</v>
      </c>
    </row>
    <row r="4" spans="1:10">
      <c r="A4" s="1" t="s">
        <v>6</v>
      </c>
      <c r="B4" s="2" t="s">
        <v>7</v>
      </c>
    </row>
    <row r="6" spans="1:10">
      <c r="A6" t="s">
        <v>8</v>
      </c>
      <c r="B6" s="2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2" t="s">
        <v>14</v>
      </c>
      <c r="H6" s="2" t="s">
        <v>15</v>
      </c>
      <c r="I6" s="2" t="s">
        <v>16</v>
      </c>
      <c r="J6" s="2" t="s">
        <v>17</v>
      </c>
    </row>
    <row r="7" spans="1:10">
      <c r="A7" t="s">
        <v>18</v>
      </c>
      <c r="B7" s="2">
        <v>0</v>
      </c>
      <c r="C7" s="2">
        <v>1783.37</v>
      </c>
      <c r="D7" s="2">
        <v>-1783.37</v>
      </c>
      <c r="E7" s="2">
        <v>0</v>
      </c>
      <c r="F7" s="2">
        <v>1783.37</v>
      </c>
      <c r="G7" s="2">
        <v>-1783.37</v>
      </c>
      <c r="H7" s="2">
        <v>10000</v>
      </c>
      <c r="I7" s="2">
        <v>616</v>
      </c>
      <c r="J7" s="2">
        <v>9384</v>
      </c>
    </row>
    <row r="8" spans="1:10">
      <c r="A8" t="s">
        <v>19</v>
      </c>
      <c r="B8" s="2">
        <v>402</v>
      </c>
      <c r="C8" s="2">
        <v>2886.63</v>
      </c>
      <c r="D8" s="2">
        <v>-2484.63</v>
      </c>
      <c r="E8" s="2">
        <v>402</v>
      </c>
      <c r="F8" s="2">
        <v>2886.63</v>
      </c>
      <c r="G8" s="2">
        <v>-2484.63</v>
      </c>
      <c r="H8" s="2">
        <v>10301</v>
      </c>
      <c r="I8" s="2">
        <v>1017</v>
      </c>
      <c r="J8" s="2">
        <v>9284</v>
      </c>
    </row>
    <row r="9" spans="1:10">
      <c r="B9" s="2">
        <v>250</v>
      </c>
      <c r="C9" s="2">
        <v>0</v>
      </c>
      <c r="D9" s="2">
        <v>250</v>
      </c>
      <c r="E9" s="2">
        <v>250</v>
      </c>
      <c r="F9" s="2">
        <v>0</v>
      </c>
      <c r="G9" s="2">
        <v>250</v>
      </c>
      <c r="H9" s="2">
        <v>0</v>
      </c>
      <c r="I9" s="2">
        <v>0</v>
      </c>
      <c r="J9" s="2">
        <v>0</v>
      </c>
    </row>
    <row r="10" spans="1:10" s="3" customFormat="1">
      <c r="A10" s="3" t="s">
        <v>20</v>
      </c>
      <c r="B10" s="3">
        <f t="shared" ref="B10:J10" si="0">+SUM(B7:B9)</f>
        <v>652</v>
      </c>
      <c r="C10" s="3">
        <f t="shared" si="0"/>
        <v>4670</v>
      </c>
      <c r="D10" s="3">
        <f t="shared" si="0"/>
        <v>-4018</v>
      </c>
      <c r="E10" s="3">
        <f t="shared" si="0"/>
        <v>652</v>
      </c>
      <c r="F10" s="3">
        <f t="shared" si="0"/>
        <v>4670</v>
      </c>
      <c r="G10" s="3">
        <f t="shared" si="0"/>
        <v>-4018</v>
      </c>
      <c r="H10" s="3">
        <f t="shared" si="0"/>
        <v>20301</v>
      </c>
      <c r="I10" s="3">
        <f t="shared" si="0"/>
        <v>1633</v>
      </c>
      <c r="J10" s="3">
        <f t="shared" si="0"/>
        <v>18668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/>
  </sheetViews>
  <sheetFormatPr defaultRowHeight="14.4"/>
  <cols>
    <col min="1" max="1" width="21.44140625" customWidth="1"/>
    <col min="2" max="2" width="36.5546875" customWidth="1"/>
    <col min="3" max="3" width="48.21875" customWidth="1"/>
    <col min="4" max="4" width="24.77734375" customWidth="1"/>
    <col min="5" max="5" width="13.109375" style="2" customWidth="1"/>
    <col min="6" max="6" width="9.109375" hidden="1" customWidth="1"/>
    <col min="7" max="7" width="18.33203125" style="2" customWidth="1"/>
    <col min="8" max="8" width="9.109375" hidden="1" customWidth="1"/>
    <col min="9" max="9" width="9.21875" style="2" customWidth="1"/>
    <col min="10" max="10" width="9.109375" hidden="1" customWidth="1"/>
    <col min="11" max="11" width="30" style="2" customWidth="1"/>
    <col min="12" max="12" width="9.109375" hidden="1" customWidth="1"/>
    <col min="13" max="13" width="20.88671875" style="2" customWidth="1"/>
    <col min="14" max="14" width="9.109375" hidden="1" customWidth="1"/>
  </cols>
  <sheetData>
    <row r="1" spans="1:14">
      <c r="A1" s="1" t="s">
        <v>0</v>
      </c>
      <c r="B1" t="s">
        <v>1</v>
      </c>
    </row>
    <row r="2" spans="1:14">
      <c r="A2" s="1" t="s">
        <v>2</v>
      </c>
      <c r="B2" t="s">
        <v>3</v>
      </c>
    </row>
    <row r="3" spans="1:14">
      <c r="A3" s="1" t="s">
        <v>4</v>
      </c>
      <c r="B3" t="s">
        <v>5</v>
      </c>
    </row>
    <row r="4" spans="1:14">
      <c r="A4" s="1" t="s">
        <v>6</v>
      </c>
      <c r="B4" t="s">
        <v>7</v>
      </c>
    </row>
    <row r="7" spans="1:14">
      <c r="A7" s="4" t="s">
        <v>21</v>
      </c>
      <c r="B7" s="4" t="s">
        <v>22</v>
      </c>
      <c r="C7" s="4" t="s">
        <v>23</v>
      </c>
      <c r="D7" s="4" t="s">
        <v>8</v>
      </c>
      <c r="E7" s="5" t="s">
        <v>24</v>
      </c>
      <c r="G7" s="5" t="s">
        <v>25</v>
      </c>
      <c r="I7" s="5" t="s">
        <v>26</v>
      </c>
      <c r="K7" s="5" t="s">
        <v>27</v>
      </c>
      <c r="M7" s="5" t="s">
        <v>28</v>
      </c>
    </row>
    <row r="8" spans="1:14">
      <c r="A8" t="s">
        <v>29</v>
      </c>
      <c r="B8" t="s">
        <v>30</v>
      </c>
      <c r="C8" t="s">
        <v>31</v>
      </c>
      <c r="D8" t="s">
        <v>19</v>
      </c>
      <c r="E8" s="2">
        <v>302</v>
      </c>
      <c r="F8">
        <v>302</v>
      </c>
      <c r="G8" s="2">
        <v>302</v>
      </c>
      <c r="H8">
        <v>302</v>
      </c>
      <c r="I8" s="2">
        <v>0</v>
      </c>
      <c r="J8">
        <v>0</v>
      </c>
      <c r="K8" s="2">
        <v>0</v>
      </c>
      <c r="L8">
        <v>0</v>
      </c>
      <c r="M8" s="2">
        <v>0</v>
      </c>
      <c r="N8">
        <v>0</v>
      </c>
    </row>
    <row r="9" spans="1:14">
      <c r="A9" t="s">
        <v>29</v>
      </c>
      <c r="B9" t="s">
        <v>32</v>
      </c>
      <c r="C9" t="s">
        <v>33</v>
      </c>
      <c r="D9" t="s">
        <v>19</v>
      </c>
      <c r="E9" s="2">
        <v>0</v>
      </c>
      <c r="F9">
        <v>0</v>
      </c>
      <c r="G9" s="2">
        <v>0</v>
      </c>
      <c r="H9">
        <v>0</v>
      </c>
      <c r="I9" s="2">
        <v>0</v>
      </c>
      <c r="J9">
        <v>0</v>
      </c>
      <c r="K9" s="2">
        <v>301</v>
      </c>
      <c r="L9">
        <v>301</v>
      </c>
      <c r="M9" s="2">
        <v>0</v>
      </c>
      <c r="N9">
        <v>0</v>
      </c>
    </row>
    <row r="10" spans="1:14">
      <c r="A10" s="1" t="s">
        <v>29</v>
      </c>
      <c r="E10" s="3">
        <f>SUM($F$8:$F$9)</f>
        <v>302</v>
      </c>
      <c r="G10" s="3">
        <f>SUM($H$8:$H$9)</f>
        <v>302</v>
      </c>
      <c r="I10" s="3">
        <f>SUM($J$8:$J$9)</f>
        <v>0</v>
      </c>
      <c r="K10" s="3">
        <f>SUM($L$8:$L$9)</f>
        <v>301</v>
      </c>
      <c r="M10" s="3">
        <f>SUM($N$8:$N$9)</f>
        <v>0</v>
      </c>
    </row>
    <row r="11" spans="1:14">
      <c r="A11" t="s">
        <v>34</v>
      </c>
      <c r="B11" t="s">
        <v>35</v>
      </c>
      <c r="C11" t="s">
        <v>36</v>
      </c>
      <c r="D11" t="s">
        <v>37</v>
      </c>
      <c r="E11" s="2">
        <v>250</v>
      </c>
      <c r="F11">
        <v>250</v>
      </c>
      <c r="G11" s="2">
        <v>250</v>
      </c>
      <c r="H11">
        <v>250</v>
      </c>
      <c r="I11" s="2">
        <v>0</v>
      </c>
      <c r="J11">
        <v>0</v>
      </c>
      <c r="K11" s="2">
        <v>0</v>
      </c>
      <c r="L11">
        <v>0</v>
      </c>
      <c r="M11" s="2">
        <v>0</v>
      </c>
      <c r="N11">
        <v>0</v>
      </c>
    </row>
    <row r="12" spans="1:14">
      <c r="A12" t="s">
        <v>34</v>
      </c>
      <c r="B12" t="s">
        <v>35</v>
      </c>
      <c r="C12" t="s">
        <v>36</v>
      </c>
      <c r="D12" t="s">
        <v>18</v>
      </c>
      <c r="E12" s="2">
        <v>0</v>
      </c>
      <c r="F12">
        <v>0</v>
      </c>
      <c r="G12" s="2">
        <v>0</v>
      </c>
      <c r="H12">
        <v>0</v>
      </c>
      <c r="I12" s="2">
        <v>0</v>
      </c>
      <c r="J12">
        <v>0</v>
      </c>
      <c r="K12" s="2">
        <v>10000</v>
      </c>
      <c r="L12">
        <v>10000</v>
      </c>
      <c r="M12" s="2">
        <v>0</v>
      </c>
      <c r="N12">
        <v>0</v>
      </c>
    </row>
    <row r="13" spans="1:14">
      <c r="A13" t="s">
        <v>34</v>
      </c>
      <c r="B13" t="s">
        <v>35</v>
      </c>
      <c r="C13" t="s">
        <v>36</v>
      </c>
      <c r="D13" t="s">
        <v>19</v>
      </c>
      <c r="E13" s="2">
        <v>100</v>
      </c>
      <c r="F13">
        <v>100</v>
      </c>
      <c r="G13" s="2">
        <v>100</v>
      </c>
      <c r="H13">
        <v>100</v>
      </c>
      <c r="I13" s="2">
        <v>0</v>
      </c>
      <c r="J13">
        <v>0</v>
      </c>
      <c r="K13" s="2">
        <v>10000</v>
      </c>
      <c r="L13">
        <v>10000</v>
      </c>
      <c r="M13" s="2">
        <v>0</v>
      </c>
      <c r="N13">
        <v>0</v>
      </c>
    </row>
    <row r="14" spans="1:14">
      <c r="A14" s="1" t="s">
        <v>34</v>
      </c>
      <c r="E14" s="3">
        <f>SUM($F$10:$F$13)</f>
        <v>350</v>
      </c>
      <c r="G14" s="3">
        <f>SUM($H$10:$H$13)</f>
        <v>350</v>
      </c>
      <c r="I14" s="3">
        <f>SUM($J$10:$J$13)</f>
        <v>0</v>
      </c>
      <c r="K14" s="3">
        <f>SUM($L$10:$L$13)</f>
        <v>20000</v>
      </c>
      <c r="M14" s="3">
        <f>SUM($N$10:$N$13)</f>
        <v>0</v>
      </c>
    </row>
    <row r="16" spans="1:14" s="3" customFormat="1">
      <c r="D16" s="3" t="s">
        <v>20</v>
      </c>
      <c r="E16" s="3">
        <f>SUM($F$1:$F$15)</f>
        <v>652</v>
      </c>
      <c r="G16" s="3">
        <f>SUM($H$1:$H$15)</f>
        <v>652</v>
      </c>
      <c r="I16" s="3">
        <f>SUM($J$1:$J$15)</f>
        <v>0</v>
      </c>
      <c r="K16" s="3">
        <f>SUM($L$1:$L$15)</f>
        <v>20301</v>
      </c>
      <c r="M16" s="3">
        <f>SUM($N$1:$N$15)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/>
  </sheetViews>
  <sheetFormatPr defaultRowHeight="14.4"/>
  <cols>
    <col min="1" max="1" width="32.21875" customWidth="1"/>
    <col min="2" max="2" width="36.5546875" customWidth="1"/>
    <col min="3" max="3" width="48.21875" customWidth="1"/>
    <col min="4" max="4" width="24.77734375" customWidth="1"/>
    <col min="5" max="5" width="13.109375" style="2" customWidth="1"/>
    <col min="6" max="6" width="9.21875" hidden="1" customWidth="1"/>
    <col min="7" max="7" width="18.33203125" style="2" customWidth="1"/>
    <col min="8" max="8" width="9.21875" hidden="1" customWidth="1"/>
    <col min="9" max="9" width="9.21875" style="2" customWidth="1"/>
    <col min="10" max="10" width="9.109375" hidden="1" customWidth="1"/>
    <col min="11" max="11" width="30" style="2" customWidth="1"/>
    <col min="12" max="12" width="9.109375" hidden="1" customWidth="1"/>
    <col min="13" max="13" width="20.88671875" style="2" customWidth="1"/>
    <col min="14" max="14" width="9.109375" hidden="1" customWidth="1"/>
  </cols>
  <sheetData>
    <row r="1" spans="1:14">
      <c r="A1" s="1" t="s">
        <v>0</v>
      </c>
      <c r="B1" t="s">
        <v>1</v>
      </c>
    </row>
    <row r="2" spans="1:14">
      <c r="A2" s="1" t="s">
        <v>2</v>
      </c>
      <c r="B2" t="s">
        <v>3</v>
      </c>
    </row>
    <row r="3" spans="1:14">
      <c r="A3" s="1" t="s">
        <v>4</v>
      </c>
      <c r="B3" t="s">
        <v>5</v>
      </c>
    </row>
    <row r="4" spans="1:14">
      <c r="A4" s="1" t="s">
        <v>6</v>
      </c>
      <c r="B4" t="s">
        <v>7</v>
      </c>
    </row>
    <row r="7" spans="1:14">
      <c r="A7" s="4" t="s">
        <v>21</v>
      </c>
      <c r="B7" s="4" t="s">
        <v>22</v>
      </c>
      <c r="C7" s="4" t="s">
        <v>23</v>
      </c>
      <c r="D7" s="4" t="s">
        <v>8</v>
      </c>
      <c r="E7" s="5" t="s">
        <v>24</v>
      </c>
      <c r="G7" s="5" t="s">
        <v>25</v>
      </c>
      <c r="I7" s="5" t="s">
        <v>26</v>
      </c>
      <c r="K7" s="5" t="s">
        <v>27</v>
      </c>
      <c r="M7" s="5" t="s">
        <v>28</v>
      </c>
    </row>
    <row r="8" spans="1:14">
      <c r="A8" t="s">
        <v>38</v>
      </c>
      <c r="B8" t="s">
        <v>39</v>
      </c>
      <c r="C8" t="s">
        <v>40</v>
      </c>
      <c r="D8" t="s">
        <v>18</v>
      </c>
      <c r="E8" s="2">
        <v>711</v>
      </c>
      <c r="F8">
        <v>711</v>
      </c>
      <c r="G8" s="2">
        <v>711</v>
      </c>
      <c r="H8">
        <v>711</v>
      </c>
      <c r="I8" s="2">
        <v>0</v>
      </c>
      <c r="J8">
        <v>0</v>
      </c>
      <c r="K8" s="2">
        <v>0</v>
      </c>
      <c r="L8">
        <v>0</v>
      </c>
      <c r="M8" s="2">
        <v>0</v>
      </c>
      <c r="N8">
        <v>0</v>
      </c>
    </row>
    <row r="9" spans="1:14">
      <c r="A9" s="1" t="s">
        <v>38</v>
      </c>
      <c r="E9" s="3">
        <f>SUM($F$8)</f>
        <v>711</v>
      </c>
      <c r="G9" s="3">
        <f>SUM($H$8)</f>
        <v>711</v>
      </c>
      <c r="I9" s="3">
        <f>SUM($J$8)</f>
        <v>0</v>
      </c>
      <c r="K9" s="3">
        <f>SUM($L$8)</f>
        <v>0</v>
      </c>
      <c r="M9" s="3">
        <f>SUM($N$8)</f>
        <v>0</v>
      </c>
    </row>
    <row r="10" spans="1:14">
      <c r="A10" t="s">
        <v>29</v>
      </c>
      <c r="B10" t="s">
        <v>30</v>
      </c>
      <c r="C10" t="s">
        <v>31</v>
      </c>
      <c r="D10" t="s">
        <v>19</v>
      </c>
      <c r="E10" s="2">
        <v>0</v>
      </c>
      <c r="F10">
        <v>0</v>
      </c>
      <c r="G10" s="2">
        <v>0</v>
      </c>
      <c r="H10">
        <v>0</v>
      </c>
      <c r="I10" s="2">
        <v>0</v>
      </c>
      <c r="J10">
        <v>0</v>
      </c>
      <c r="K10" s="2">
        <v>310</v>
      </c>
      <c r="L10">
        <v>310</v>
      </c>
      <c r="M10" s="2">
        <v>0</v>
      </c>
      <c r="N10">
        <v>0</v>
      </c>
    </row>
    <row r="11" spans="1:14">
      <c r="A11" t="s">
        <v>29</v>
      </c>
      <c r="B11" t="s">
        <v>41</v>
      </c>
      <c r="C11" t="s">
        <v>42</v>
      </c>
      <c r="D11" t="s">
        <v>18</v>
      </c>
      <c r="E11" s="2">
        <v>305</v>
      </c>
      <c r="F11">
        <v>305</v>
      </c>
      <c r="G11" s="2">
        <v>305</v>
      </c>
      <c r="H11">
        <v>305</v>
      </c>
      <c r="I11" s="2">
        <v>0</v>
      </c>
      <c r="J11">
        <v>0</v>
      </c>
      <c r="K11" s="2">
        <v>0</v>
      </c>
      <c r="L11">
        <v>0</v>
      </c>
      <c r="M11" s="2">
        <v>0</v>
      </c>
      <c r="N11">
        <v>0</v>
      </c>
    </row>
    <row r="12" spans="1:14">
      <c r="A12" t="s">
        <v>29</v>
      </c>
      <c r="B12" t="s">
        <v>41</v>
      </c>
      <c r="C12" t="s">
        <v>42</v>
      </c>
      <c r="D12" t="s">
        <v>19</v>
      </c>
      <c r="E12" s="2">
        <v>312</v>
      </c>
      <c r="F12">
        <v>312</v>
      </c>
      <c r="G12" s="2">
        <v>312</v>
      </c>
      <c r="H12">
        <v>312</v>
      </c>
      <c r="I12" s="2">
        <v>0</v>
      </c>
      <c r="J12">
        <v>0</v>
      </c>
      <c r="K12" s="2">
        <v>0</v>
      </c>
      <c r="L12">
        <v>0</v>
      </c>
      <c r="M12" s="2">
        <v>0</v>
      </c>
      <c r="N12">
        <v>0</v>
      </c>
    </row>
    <row r="13" spans="1:14">
      <c r="A13" s="1" t="s">
        <v>29</v>
      </c>
      <c r="E13" s="3">
        <f>SUM($F$9:$F$12)</f>
        <v>617</v>
      </c>
      <c r="G13" s="3">
        <f>SUM($H$9:$H$12)</f>
        <v>617</v>
      </c>
      <c r="I13" s="3">
        <f>SUM($J$9:$J$12)</f>
        <v>0</v>
      </c>
      <c r="K13" s="3">
        <f>SUM($L$9:$L$12)</f>
        <v>310</v>
      </c>
      <c r="M13" s="3">
        <f>SUM($N$9:$N$12)</f>
        <v>0</v>
      </c>
    </row>
    <row r="14" spans="1:14">
      <c r="A14" t="s">
        <v>38</v>
      </c>
      <c r="B14" t="s">
        <v>43</v>
      </c>
      <c r="C14" t="s">
        <v>44</v>
      </c>
      <c r="D14" t="s">
        <v>19</v>
      </c>
      <c r="E14" s="2">
        <v>454.63</v>
      </c>
      <c r="F14">
        <v>454.63</v>
      </c>
      <c r="G14" s="2">
        <v>454.63</v>
      </c>
      <c r="H14">
        <v>454.63</v>
      </c>
      <c r="I14" s="2">
        <v>0</v>
      </c>
      <c r="J14">
        <v>0</v>
      </c>
      <c r="K14" s="2">
        <v>401</v>
      </c>
      <c r="L14">
        <v>401</v>
      </c>
      <c r="M14" s="2">
        <v>0</v>
      </c>
      <c r="N14">
        <v>0</v>
      </c>
    </row>
    <row r="15" spans="1:14">
      <c r="A15" t="s">
        <v>38</v>
      </c>
      <c r="B15" t="s">
        <v>45</v>
      </c>
      <c r="C15" t="s">
        <v>46</v>
      </c>
      <c r="D15" t="s">
        <v>19</v>
      </c>
      <c r="E15" s="2">
        <v>308</v>
      </c>
      <c r="F15">
        <v>308</v>
      </c>
      <c r="G15" s="2">
        <v>308</v>
      </c>
      <c r="H15">
        <v>308</v>
      </c>
      <c r="I15" s="2">
        <v>0</v>
      </c>
      <c r="J15">
        <v>0</v>
      </c>
      <c r="K15" s="2">
        <v>0</v>
      </c>
      <c r="L15">
        <v>0</v>
      </c>
      <c r="M15" s="2">
        <v>0</v>
      </c>
      <c r="N15">
        <v>0</v>
      </c>
    </row>
    <row r="16" spans="1:14">
      <c r="A16" s="1" t="s">
        <v>38</v>
      </c>
      <c r="E16" s="3">
        <f>SUM($F$13:$F$15)</f>
        <v>762.63</v>
      </c>
      <c r="G16" s="3">
        <f>SUM($H$13:$H$15)</f>
        <v>762.63</v>
      </c>
      <c r="I16" s="3">
        <f>SUM($J$13:$J$15)</f>
        <v>0</v>
      </c>
      <c r="K16" s="3">
        <f>SUM($L$13:$L$15)</f>
        <v>401</v>
      </c>
      <c r="M16" s="3">
        <f>SUM($N$13:$N$15)</f>
        <v>0</v>
      </c>
    </row>
    <row r="17" spans="1:14">
      <c r="A17" t="s">
        <v>29</v>
      </c>
      <c r="B17" t="s">
        <v>32</v>
      </c>
      <c r="C17" t="s">
        <v>33</v>
      </c>
      <c r="D17" t="s">
        <v>18</v>
      </c>
      <c r="E17" s="2">
        <v>455.37</v>
      </c>
      <c r="F17">
        <v>455.37</v>
      </c>
      <c r="G17" s="2">
        <v>455.37</v>
      </c>
      <c r="H17">
        <v>455.37</v>
      </c>
      <c r="I17" s="2">
        <v>0</v>
      </c>
      <c r="J17">
        <v>0</v>
      </c>
      <c r="K17" s="2">
        <v>0</v>
      </c>
      <c r="L17">
        <v>0</v>
      </c>
      <c r="M17" s="2">
        <v>0</v>
      </c>
      <c r="N17">
        <v>0</v>
      </c>
    </row>
    <row r="18" spans="1:14">
      <c r="A18" t="s">
        <v>29</v>
      </c>
      <c r="B18" t="s">
        <v>47</v>
      </c>
      <c r="C18" t="s">
        <v>48</v>
      </c>
      <c r="D18" t="s">
        <v>19</v>
      </c>
      <c r="E18" s="2">
        <v>-700</v>
      </c>
      <c r="F18">
        <v>-700</v>
      </c>
      <c r="G18" s="2">
        <v>-700</v>
      </c>
      <c r="H18">
        <v>-700</v>
      </c>
      <c r="I18" s="2">
        <v>0</v>
      </c>
      <c r="J18">
        <v>0</v>
      </c>
      <c r="K18" s="2">
        <v>306</v>
      </c>
      <c r="L18">
        <v>306</v>
      </c>
      <c r="M18" s="2">
        <v>0</v>
      </c>
      <c r="N18">
        <v>0</v>
      </c>
    </row>
    <row r="19" spans="1:14">
      <c r="A19" s="1" t="s">
        <v>29</v>
      </c>
      <c r="E19" s="3">
        <f>SUM($F$16:$F$18)</f>
        <v>-244.63</v>
      </c>
      <c r="G19" s="3">
        <f>SUM($H$16:$H$18)</f>
        <v>-244.63</v>
      </c>
      <c r="I19" s="3">
        <f>SUM($J$16:$J$18)</f>
        <v>0</v>
      </c>
      <c r="K19" s="3">
        <f>SUM($L$16:$L$18)</f>
        <v>306</v>
      </c>
      <c r="M19" s="3">
        <f>SUM($N$16:$N$18)</f>
        <v>0</v>
      </c>
    </row>
    <row r="20" spans="1:14">
      <c r="A20" t="s">
        <v>49</v>
      </c>
      <c r="B20" t="s">
        <v>50</v>
      </c>
      <c r="C20" t="s">
        <v>51</v>
      </c>
      <c r="D20" t="s">
        <v>18</v>
      </c>
      <c r="E20" s="2">
        <v>0</v>
      </c>
      <c r="F20">
        <v>0</v>
      </c>
      <c r="G20" s="2">
        <v>0</v>
      </c>
      <c r="H20">
        <v>0</v>
      </c>
      <c r="I20" s="2">
        <v>0</v>
      </c>
      <c r="J20">
        <v>0</v>
      </c>
      <c r="K20" s="2">
        <v>310</v>
      </c>
      <c r="L20">
        <v>310</v>
      </c>
      <c r="M20" s="2">
        <v>0</v>
      </c>
      <c r="N20">
        <v>0</v>
      </c>
    </row>
    <row r="21" spans="1:14">
      <c r="A21" t="s">
        <v>49</v>
      </c>
      <c r="B21" t="s">
        <v>50</v>
      </c>
      <c r="C21" t="s">
        <v>51</v>
      </c>
      <c r="D21" t="s">
        <v>19</v>
      </c>
      <c r="E21" s="2">
        <v>601</v>
      </c>
      <c r="F21">
        <v>601</v>
      </c>
      <c r="G21" s="2">
        <v>601</v>
      </c>
      <c r="H21">
        <v>601</v>
      </c>
      <c r="I21" s="2">
        <v>0</v>
      </c>
      <c r="J21">
        <v>0</v>
      </c>
      <c r="K21" s="2">
        <v>0</v>
      </c>
      <c r="L21">
        <v>0</v>
      </c>
      <c r="M21" s="2">
        <v>0</v>
      </c>
      <c r="N21">
        <v>0</v>
      </c>
    </row>
    <row r="22" spans="1:14">
      <c r="A22" t="s">
        <v>49</v>
      </c>
      <c r="B22" t="s">
        <v>52</v>
      </c>
      <c r="C22" t="s">
        <v>53</v>
      </c>
      <c r="D22" t="s">
        <v>18</v>
      </c>
      <c r="E22" s="2">
        <v>312</v>
      </c>
      <c r="F22">
        <v>312</v>
      </c>
      <c r="G22" s="2">
        <v>312</v>
      </c>
      <c r="H22">
        <v>312</v>
      </c>
      <c r="I22" s="2">
        <v>0</v>
      </c>
      <c r="J22">
        <v>0</v>
      </c>
      <c r="K22" s="2">
        <v>0</v>
      </c>
      <c r="L22">
        <v>0</v>
      </c>
      <c r="M22" s="2">
        <v>0</v>
      </c>
      <c r="N22">
        <v>0</v>
      </c>
    </row>
    <row r="23" spans="1:14">
      <c r="A23" t="s">
        <v>49</v>
      </c>
      <c r="B23" t="s">
        <v>52</v>
      </c>
      <c r="C23" t="s">
        <v>53</v>
      </c>
      <c r="D23" t="s">
        <v>19</v>
      </c>
      <c r="E23" s="2">
        <v>602</v>
      </c>
      <c r="F23">
        <v>602</v>
      </c>
      <c r="G23" s="2">
        <v>602</v>
      </c>
      <c r="H23">
        <v>602</v>
      </c>
      <c r="I23" s="2">
        <v>0</v>
      </c>
      <c r="J23">
        <v>0</v>
      </c>
      <c r="K23" s="2">
        <v>0</v>
      </c>
      <c r="L23">
        <v>0</v>
      </c>
      <c r="M23" s="2">
        <v>0</v>
      </c>
      <c r="N23">
        <v>0</v>
      </c>
    </row>
    <row r="24" spans="1:14">
      <c r="A24" t="s">
        <v>49</v>
      </c>
      <c r="B24" t="s">
        <v>54</v>
      </c>
      <c r="C24" t="s">
        <v>55</v>
      </c>
      <c r="D24" t="s">
        <v>19</v>
      </c>
      <c r="E24" s="2">
        <v>603</v>
      </c>
      <c r="F24">
        <v>603</v>
      </c>
      <c r="G24" s="2">
        <v>603</v>
      </c>
      <c r="H24">
        <v>603</v>
      </c>
      <c r="I24" s="2">
        <v>0</v>
      </c>
      <c r="J24">
        <v>0</v>
      </c>
      <c r="K24" s="2">
        <v>0</v>
      </c>
      <c r="L24">
        <v>0</v>
      </c>
      <c r="M24" s="2">
        <v>0</v>
      </c>
      <c r="N24">
        <v>0</v>
      </c>
    </row>
    <row r="25" spans="1:14">
      <c r="A25" s="1" t="s">
        <v>49</v>
      </c>
      <c r="E25" s="3">
        <f>SUM($F$19:$F$24)</f>
        <v>2118</v>
      </c>
      <c r="G25" s="3">
        <f>SUM($H$19:$H$24)</f>
        <v>2118</v>
      </c>
      <c r="I25" s="3">
        <f>SUM($J$19:$J$24)</f>
        <v>0</v>
      </c>
      <c r="K25" s="3">
        <f>SUM($L$19:$L$24)</f>
        <v>310</v>
      </c>
      <c r="M25" s="3">
        <f>SUM($N$19:$N$24)</f>
        <v>0</v>
      </c>
    </row>
    <row r="26" spans="1:14">
      <c r="A26" t="s">
        <v>29</v>
      </c>
      <c r="B26" t="s">
        <v>56</v>
      </c>
      <c r="C26" t="s">
        <v>57</v>
      </c>
      <c r="D26" t="s">
        <v>19</v>
      </c>
      <c r="E26" s="2">
        <v>402</v>
      </c>
      <c r="F26">
        <v>402</v>
      </c>
      <c r="G26" s="2">
        <v>402</v>
      </c>
      <c r="H26">
        <v>402</v>
      </c>
      <c r="I26" s="2">
        <v>0</v>
      </c>
      <c r="J26">
        <v>0</v>
      </c>
      <c r="K26" s="2">
        <v>0</v>
      </c>
      <c r="L26">
        <v>0</v>
      </c>
      <c r="M26" s="2">
        <v>0</v>
      </c>
      <c r="N26">
        <v>0</v>
      </c>
    </row>
    <row r="27" spans="1:14">
      <c r="A27" s="1" t="s">
        <v>29</v>
      </c>
      <c r="E27" s="3">
        <f>SUM($F$25:$F$26)</f>
        <v>402</v>
      </c>
      <c r="G27" s="3">
        <f>SUM($H$25:$H$26)</f>
        <v>402</v>
      </c>
      <c r="I27" s="3">
        <f>SUM($J$25:$J$26)</f>
        <v>0</v>
      </c>
      <c r="K27" s="3">
        <f>SUM($L$25:$L$26)</f>
        <v>0</v>
      </c>
      <c r="M27" s="3">
        <f>SUM($N$25:$N$26)</f>
        <v>0</v>
      </c>
    </row>
    <row r="28" spans="1:14">
      <c r="A28" t="s">
        <v>38</v>
      </c>
      <c r="B28" t="s">
        <v>56</v>
      </c>
      <c r="C28" t="s">
        <v>58</v>
      </c>
      <c r="D28" t="s">
        <v>18</v>
      </c>
      <c r="E28" s="2">
        <v>0</v>
      </c>
      <c r="F28">
        <v>0</v>
      </c>
      <c r="G28" s="2">
        <v>0</v>
      </c>
      <c r="H28">
        <v>0</v>
      </c>
      <c r="I28" s="2">
        <v>0</v>
      </c>
      <c r="J28">
        <v>0</v>
      </c>
      <c r="K28" s="2">
        <v>306</v>
      </c>
      <c r="L28">
        <v>306</v>
      </c>
      <c r="M28" s="2">
        <v>0</v>
      </c>
      <c r="N28">
        <v>0</v>
      </c>
    </row>
    <row r="29" spans="1:14">
      <c r="A29" s="1" t="s">
        <v>38</v>
      </c>
      <c r="E29" s="3">
        <f>SUM($F$27:$F$28)</f>
        <v>0</v>
      </c>
      <c r="G29" s="3">
        <f>SUM($H$27:$H$28)</f>
        <v>0</v>
      </c>
      <c r="I29" s="3">
        <f>SUM($J$27:$J$28)</f>
        <v>0</v>
      </c>
      <c r="K29" s="3">
        <f>SUM($L$27:$L$28)</f>
        <v>306</v>
      </c>
      <c r="M29" s="3">
        <f>SUM($N$27:$N$28)</f>
        <v>0</v>
      </c>
    </row>
    <row r="30" spans="1:14">
      <c r="A30" t="s">
        <v>34</v>
      </c>
      <c r="B30" t="s">
        <v>59</v>
      </c>
      <c r="C30" t="s">
        <v>60</v>
      </c>
      <c r="D30" t="s">
        <v>19</v>
      </c>
      <c r="E30" s="2">
        <v>304</v>
      </c>
      <c r="F30">
        <v>304</v>
      </c>
      <c r="G30" s="2">
        <v>304</v>
      </c>
      <c r="H30">
        <v>304</v>
      </c>
      <c r="I30" s="2">
        <v>0</v>
      </c>
      <c r="J30">
        <v>0</v>
      </c>
      <c r="K30" s="2">
        <v>0</v>
      </c>
      <c r="L30">
        <v>0</v>
      </c>
      <c r="M30" s="2">
        <v>0</v>
      </c>
      <c r="N30">
        <v>0</v>
      </c>
    </row>
    <row r="31" spans="1:14">
      <c r="A31" s="1" t="s">
        <v>34</v>
      </c>
      <c r="E31" s="3">
        <f>SUM($F$29:$F$30)</f>
        <v>304</v>
      </c>
      <c r="G31" s="3">
        <f>SUM($H$29:$H$30)</f>
        <v>304</v>
      </c>
      <c r="I31" s="3">
        <f>SUM($J$29:$J$30)</f>
        <v>0</v>
      </c>
      <c r="K31" s="3">
        <f>SUM($L$29:$L$30)</f>
        <v>0</v>
      </c>
      <c r="M31" s="3">
        <f>SUM($N$29:$N$30)</f>
        <v>0</v>
      </c>
    </row>
    <row r="33" spans="4:13" s="3" customFormat="1">
      <c r="D33" s="3" t="s">
        <v>20</v>
      </c>
      <c r="E33" s="3">
        <f>SUM($F$1:$F$32)</f>
        <v>4670</v>
      </c>
      <c r="G33" s="3">
        <f>SUM($H$1:$H$32)</f>
        <v>4670</v>
      </c>
      <c r="I33" s="3">
        <f>SUM($J$1:$J$32)</f>
        <v>0</v>
      </c>
      <c r="K33" s="3">
        <f>SUM($L$1:$L$32)</f>
        <v>1633</v>
      </c>
      <c r="M33" s="3">
        <f>SUM($N$1:$N$32)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Expenditure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Marek</dc:creator>
  <cp:lastModifiedBy>Michal Marek</cp:lastModifiedBy>
  <dcterms:created xsi:type="dcterms:W3CDTF">2021-04-28T13:37:18Z</dcterms:created>
  <dcterms:modified xsi:type="dcterms:W3CDTF">2021-04-28T13:37:18Z</dcterms:modified>
</cp:coreProperties>
</file>