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ownloads\"/>
    </mc:Choice>
  </mc:AlternateContent>
  <bookViews>
    <workbookView xWindow="0" yWindow="0" windowWidth="23040" windowHeight="9372" activeTab="3"/>
  </bookViews>
  <sheets>
    <sheet name="Summary" sheetId="1" r:id="rId1"/>
    <sheet name="By Schedule" sheetId="2" r:id="rId2"/>
    <sheet name="Full Detail Invoiced" sheetId="3" r:id="rId3"/>
    <sheet name="Full Detail Paid" sheetId="4" r:id="rId4"/>
  </sheets>
  <calcPr calcId="152511"/>
</workbook>
</file>

<file path=xl/calcChain.xml><?xml version="1.0" encoding="utf-8"?>
<calcChain xmlns="http://schemas.openxmlformats.org/spreadsheetml/2006/main">
  <c r="E16" i="4" l="1"/>
  <c r="E12" i="3"/>
  <c r="K20" i="2"/>
  <c r="I20" i="2"/>
  <c r="G20" i="2"/>
  <c r="E20" i="2"/>
  <c r="K18" i="2"/>
  <c r="I18" i="2"/>
  <c r="G18" i="2"/>
  <c r="E18" i="2"/>
  <c r="K8" i="2"/>
  <c r="I8" i="2"/>
  <c r="G8" i="2"/>
  <c r="E8" i="2"/>
  <c r="G18" i="1"/>
  <c r="F18" i="1"/>
  <c r="E18" i="1"/>
  <c r="D18" i="1"/>
</calcChain>
</file>

<file path=xl/sharedStrings.xml><?xml version="1.0" encoding="utf-8"?>
<sst xmlns="http://schemas.openxmlformats.org/spreadsheetml/2006/main" count="354" uniqueCount="83">
  <si>
    <t>Block Name</t>
  </si>
  <si>
    <t>Block with BvE example</t>
  </si>
  <si>
    <t>Budget Name</t>
  </si>
  <si>
    <t>Jan 2021 / Dec 2021 Budget</t>
  </si>
  <si>
    <t>From</t>
  </si>
  <si>
    <t>01 January 2021</t>
  </si>
  <si>
    <t>To</t>
  </si>
  <si>
    <t>31 December 2021</t>
  </si>
  <si>
    <t>NominalCode</t>
  </si>
  <si>
    <t>CategoryName</t>
  </si>
  <si>
    <t>CategoryType</t>
  </si>
  <si>
    <t>BudgetTotalAmount</t>
  </si>
  <si>
    <t>BudgetYTDAmount</t>
  </si>
  <si>
    <t>ExpenditureInvoicedAmount</t>
  </si>
  <si>
    <t>ExpenditurePaidAmount</t>
  </si>
  <si>
    <t>StatusFromInvoiced</t>
  </si>
  <si>
    <t>StatusFromPaid</t>
  </si>
  <si>
    <t>B501</t>
  </si>
  <si>
    <t>Building Insurance</t>
  </si>
  <si>
    <t>Expense</t>
  </si>
  <si>
    <t>OK</t>
  </si>
  <si>
    <t>C603</t>
  </si>
  <si>
    <t>Cleaning</t>
  </si>
  <si>
    <t>Over budget amount</t>
  </si>
  <si>
    <t>E201</t>
  </si>
  <si>
    <t>Electricity Bills</t>
  </si>
  <si>
    <t>F301</t>
  </si>
  <si>
    <t>Fire Risk Assessment</t>
  </si>
  <si>
    <t>ExpenseAndReport</t>
  </si>
  <si>
    <t>G601</t>
  </si>
  <si>
    <t>General Repairs</t>
  </si>
  <si>
    <t>H401</t>
  </si>
  <si>
    <t>Health and Safety Inspections</t>
  </si>
  <si>
    <t>L403</t>
  </si>
  <si>
    <t>Legionella Risk Assesment</t>
  </si>
  <si>
    <t>L101</t>
  </si>
  <si>
    <t>Lift Insurance</t>
  </si>
  <si>
    <t>Over expected year-to-date budget amount</t>
  </si>
  <si>
    <t>L102</t>
  </si>
  <si>
    <t>Lift Maintenance Contract</t>
  </si>
  <si>
    <t>L103</t>
  </si>
  <si>
    <t>Lift Repairs</t>
  </si>
  <si>
    <t>P602</t>
  </si>
  <si>
    <t>Pest Control</t>
  </si>
  <si>
    <t>Totals</t>
  </si>
  <si>
    <t>Schedule</t>
  </si>
  <si>
    <t>Nominal Code</t>
  </si>
  <si>
    <t>Category Name</t>
  </si>
  <si>
    <t>Category Type</t>
  </si>
  <si>
    <t>Budget Total Amount</t>
  </si>
  <si>
    <t>Budget YTDAmount</t>
  </si>
  <si>
    <t>Expenditure Invoiced Amount</t>
  </si>
  <si>
    <t>Expenditure Paid Amount</t>
  </si>
  <si>
    <t>Alert From Invoiced</t>
  </si>
  <si>
    <t>Alert From Paid</t>
  </si>
  <si>
    <t>Lift 2021</t>
  </si>
  <si>
    <t>Schedule for Budget 2021</t>
  </si>
  <si>
    <t>Category</t>
  </si>
  <si>
    <t>Amount</t>
  </si>
  <si>
    <t>Date</t>
  </si>
  <si>
    <t>Description</t>
  </si>
  <si>
    <t>InvoicePeriod</t>
  </si>
  <si>
    <t>Reference</t>
  </si>
  <si>
    <t>Supplier</t>
  </si>
  <si>
    <t>01/01/2021 - 31/12/2021</t>
  </si>
  <si>
    <t>106</t>
  </si>
  <si>
    <t>Gold Touch</t>
  </si>
  <si>
    <t>202</t>
  </si>
  <si>
    <t>Silver Solutions</t>
  </si>
  <si>
    <t>N/A</t>
  </si>
  <si>
    <t>207</t>
  </si>
  <si>
    <t>104</t>
  </si>
  <si>
    <t>208</t>
  </si>
  <si>
    <t>102</t>
  </si>
  <si>
    <t>206</t>
  </si>
  <si>
    <t>OB 500</t>
  </si>
  <si>
    <t xml:space="preserve">Balance </t>
  </si>
  <si>
    <t>204</t>
  </si>
  <si>
    <t>POA 403</t>
  </si>
  <si>
    <t>Refund 600</t>
  </si>
  <si>
    <t>Ledger 302</t>
  </si>
  <si>
    <t>108</t>
  </si>
  <si>
    <t>POA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</si>
</sst>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0.00"/>
    <numFmt numFmtId="165" formatCode="d\ mmm\ yyyy"/>
  </numFmts>
  <fonts count="2">
    <font>
      <sz val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A5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NumberFormat="1" applyFont="1" applyProtection="1"/>
    <xf numFmtId="0" fontId="1" fillId="0" borderId="0" xfId="0" applyNumberFormat="1" applyFont="1" applyProtection="1"/>
    <xf numFmtId="164" fontId="0" fillId="0" borderId="0" xfId="0" applyNumberFormat="1" applyFont="1" applyProtection="1"/>
    <xf numFmtId="164" fontId="1" fillId="0" borderId="0" xfId="0" applyNumberFormat="1" applyFont="1" applyProtection="1"/>
    <xf numFmtId="0" fontId="0" fillId="2" borderId="0" xfId="0" applyNumberFormat="1" applyFont="1" applyFill="1" applyProtection="1"/>
    <xf numFmtId="164" fontId="0" fillId="2" borderId="0" xfId="0" applyNumberFormat="1" applyFont="1" applyFill="1" applyProtection="1"/>
    <xf numFmtId="165" fontId="0" fillId="0" borderId="0" xfId="0" applyNumberFormat="1" applyFont="1" applyProtection="1"/>
    <xf numFmtId="165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Summary" displayName="Summary" ref="A6:I17">
  <autoFilter ref="A6:I17"/>
  <tableColumns count="9">
    <tableColumn id="1" name="NominalCode"/>
    <tableColumn id="2" name="CategoryName"/>
    <tableColumn id="3" name="CategoryType"/>
    <tableColumn id="4" name="BudgetTotalAmount"/>
    <tableColumn id="5" name="BudgetYTDAmount"/>
    <tableColumn id="6" name="ExpenditureInvoicedAmount"/>
    <tableColumn id="7" name="ExpenditurePaidAmount"/>
    <tableColumn id="8" name="StatusFromInvoiced"/>
    <tableColumn id="9" name="StatusFromPaid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FullDetailInvoiced" displayName="FullDetailInvoiced" ref="A2:J11">
  <autoFilter ref="A2:J11"/>
  <tableColumns count="10">
    <tableColumn id="1" name="Category"/>
    <tableColumn id="2" name="CategoryType"/>
    <tableColumn id="3" name="NominalCode"/>
    <tableColumn id="4" name="Schedule"/>
    <tableColumn id="5" name="Amount"/>
    <tableColumn id="6" name="Date"/>
    <tableColumn id="7" name="Description"/>
    <tableColumn id="8" name="InvoicePeriod"/>
    <tableColumn id="9" name="Reference"/>
    <tableColumn id="10" name="Supplier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3" name="FullDetailPaid" displayName="FullDetailPaid" ref="A2:J15">
  <autoFilter ref="A2:J15"/>
  <tableColumns count="10">
    <tableColumn id="1" name="Category"/>
    <tableColumn id="2" name="CategoryType"/>
    <tableColumn id="3" name="NominalCode"/>
    <tableColumn id="4" name="Schedule"/>
    <tableColumn id="5" name="Amount"/>
    <tableColumn id="6" name="Date"/>
    <tableColumn id="7" name="Description"/>
    <tableColumn id="8" name="InvoicePeriod"/>
    <tableColumn id="9" name="Reference"/>
    <tableColumn id="10" name="Supplier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4.4"/>
  <cols>
    <col min="1" max="1" width="18" customWidth="1"/>
    <col min="2" max="2" width="39.109375" customWidth="1"/>
    <col min="3" max="3" width="22.21875" customWidth="1"/>
    <col min="4" max="4" width="25.77734375" style="2" customWidth="1"/>
    <col min="5" max="5" width="23.109375" style="2" customWidth="1"/>
    <col min="6" max="6" width="36.21875" style="2" customWidth="1"/>
    <col min="7" max="7" width="31" style="2" customWidth="1"/>
    <col min="8" max="9" width="53.44140625" customWidth="1"/>
  </cols>
  <sheetData>
    <row r="1" spans="1:9">
      <c r="A1" s="1" t="s">
        <v>0</v>
      </c>
      <c r="B1" t="s">
        <v>1</v>
      </c>
    </row>
    <row r="2" spans="1:9">
      <c r="A2" s="1" t="s">
        <v>2</v>
      </c>
      <c r="B2" t="s">
        <v>3</v>
      </c>
    </row>
    <row r="3" spans="1:9">
      <c r="A3" s="1" t="s">
        <v>4</v>
      </c>
      <c r="B3" t="s">
        <v>5</v>
      </c>
    </row>
    <row r="4" spans="1:9">
      <c r="A4" s="1" t="s">
        <v>6</v>
      </c>
      <c r="B4" t="s">
        <v>7</v>
      </c>
    </row>
    <row r="6" spans="1:9">
      <c r="A6" t="s">
        <v>8</v>
      </c>
      <c r="B6" t="s">
        <v>9</v>
      </c>
      <c r="C6" t="s">
        <v>10</v>
      </c>
      <c r="D6" s="2" t="s">
        <v>11</v>
      </c>
      <c r="E6" s="2" t="s">
        <v>12</v>
      </c>
      <c r="F6" s="2" t="s">
        <v>13</v>
      </c>
      <c r="G6" s="2" t="s">
        <v>14</v>
      </c>
      <c r="H6" t="s">
        <v>15</v>
      </c>
      <c r="I6" t="s">
        <v>16</v>
      </c>
    </row>
    <row r="7" spans="1:9">
      <c r="A7" t="s">
        <v>17</v>
      </c>
      <c r="B7" t="s">
        <v>18</v>
      </c>
      <c r="C7" t="s">
        <v>19</v>
      </c>
      <c r="D7" s="2">
        <v>1000</v>
      </c>
      <c r="E7" s="2">
        <v>304.94505494505495</v>
      </c>
      <c r="H7" t="s">
        <v>20</v>
      </c>
      <c r="I7" t="s">
        <v>20</v>
      </c>
    </row>
    <row r="8" spans="1:9">
      <c r="A8" t="s">
        <v>21</v>
      </c>
      <c r="B8" t="s">
        <v>22</v>
      </c>
      <c r="C8" t="s">
        <v>19</v>
      </c>
      <c r="F8" s="2">
        <v>308</v>
      </c>
      <c r="G8" s="2">
        <v>711</v>
      </c>
      <c r="H8" t="s">
        <v>23</v>
      </c>
      <c r="I8" t="s">
        <v>23</v>
      </c>
    </row>
    <row r="9" spans="1:9">
      <c r="A9" t="s">
        <v>24</v>
      </c>
      <c r="B9" t="s">
        <v>25</v>
      </c>
      <c r="C9" t="s">
        <v>19</v>
      </c>
      <c r="D9" s="2">
        <v>100</v>
      </c>
      <c r="E9" s="2">
        <v>30.494505494505493</v>
      </c>
      <c r="F9" s="2">
        <v>207</v>
      </c>
      <c r="H9" t="s">
        <v>23</v>
      </c>
      <c r="I9" t="s">
        <v>20</v>
      </c>
    </row>
    <row r="10" spans="1:9">
      <c r="A10" t="s">
        <v>26</v>
      </c>
      <c r="B10" t="s">
        <v>27</v>
      </c>
      <c r="C10" t="s">
        <v>28</v>
      </c>
      <c r="D10" s="2">
        <v>300</v>
      </c>
      <c r="E10" s="2">
        <v>91.483516483516482</v>
      </c>
      <c r="F10" s="2">
        <v>312</v>
      </c>
      <c r="G10" s="2">
        <v>312</v>
      </c>
      <c r="H10" t="s">
        <v>23</v>
      </c>
      <c r="I10" t="s">
        <v>23</v>
      </c>
    </row>
    <row r="11" spans="1:9">
      <c r="A11" t="s">
        <v>29</v>
      </c>
      <c r="B11" t="s">
        <v>30</v>
      </c>
      <c r="C11" t="s">
        <v>19</v>
      </c>
      <c r="D11" s="2">
        <v>300</v>
      </c>
      <c r="E11" s="2">
        <v>91.483516483516482</v>
      </c>
      <c r="H11" t="s">
        <v>20</v>
      </c>
      <c r="I11" t="s">
        <v>20</v>
      </c>
    </row>
    <row r="12" spans="1:9">
      <c r="A12" t="s">
        <v>31</v>
      </c>
      <c r="B12" t="s">
        <v>32</v>
      </c>
      <c r="C12" t="s">
        <v>19</v>
      </c>
      <c r="D12" s="2">
        <v>150</v>
      </c>
      <c r="E12" s="2">
        <v>45.741758241758241</v>
      </c>
      <c r="G12" s="2">
        <v>-600</v>
      </c>
      <c r="H12" t="s">
        <v>20</v>
      </c>
      <c r="I12" t="s">
        <v>20</v>
      </c>
    </row>
    <row r="13" spans="1:9">
      <c r="A13" t="s">
        <v>33</v>
      </c>
      <c r="B13" t="s">
        <v>34</v>
      </c>
      <c r="C13" t="s">
        <v>19</v>
      </c>
      <c r="F13" s="2">
        <v>308</v>
      </c>
      <c r="G13" s="2">
        <v>6</v>
      </c>
      <c r="H13" t="s">
        <v>23</v>
      </c>
      <c r="I13" t="s">
        <v>23</v>
      </c>
    </row>
    <row r="14" spans="1:9">
      <c r="A14" t="s">
        <v>35</v>
      </c>
      <c r="B14" t="s">
        <v>36</v>
      </c>
      <c r="C14" t="s">
        <v>19</v>
      </c>
      <c r="D14" s="2">
        <v>1500</v>
      </c>
      <c r="E14" s="2">
        <v>457.41758241758242</v>
      </c>
      <c r="F14" s="2">
        <v>500</v>
      </c>
      <c r="G14" s="2">
        <v>500</v>
      </c>
      <c r="H14" t="s">
        <v>37</v>
      </c>
      <c r="I14" t="s">
        <v>37</v>
      </c>
    </row>
    <row r="15" spans="1:9">
      <c r="A15" t="s">
        <v>38</v>
      </c>
      <c r="B15" t="s">
        <v>39</v>
      </c>
      <c r="C15" t="s">
        <v>19</v>
      </c>
      <c r="D15" s="2">
        <v>500</v>
      </c>
      <c r="E15" s="2">
        <v>152.47252747252747</v>
      </c>
      <c r="F15" s="2">
        <v>204</v>
      </c>
      <c r="G15" s="2">
        <v>312</v>
      </c>
      <c r="H15" t="s">
        <v>37</v>
      </c>
      <c r="I15" t="s">
        <v>37</v>
      </c>
    </row>
    <row r="16" spans="1:9">
      <c r="A16" t="s">
        <v>40</v>
      </c>
      <c r="B16" t="s">
        <v>41</v>
      </c>
      <c r="C16" t="s">
        <v>19</v>
      </c>
      <c r="D16" s="2">
        <v>200</v>
      </c>
      <c r="E16" s="2">
        <v>60.989010989010985</v>
      </c>
      <c r="H16" t="s">
        <v>20</v>
      </c>
      <c r="I16" t="s">
        <v>20</v>
      </c>
    </row>
    <row r="17" spans="1:9">
      <c r="A17" t="s">
        <v>42</v>
      </c>
      <c r="B17" t="s">
        <v>43</v>
      </c>
      <c r="C17" t="s">
        <v>19</v>
      </c>
      <c r="D17" s="2">
        <v>250</v>
      </c>
      <c r="E17" s="2">
        <v>76.236263736263737</v>
      </c>
      <c r="G17" s="2">
        <v>402</v>
      </c>
      <c r="H17" t="s">
        <v>20</v>
      </c>
      <c r="I17" t="s">
        <v>23</v>
      </c>
    </row>
    <row r="18" spans="1:9" s="3" customFormat="1">
      <c r="C18" s="3" t="s">
        <v>44</v>
      </c>
      <c r="D18" s="3">
        <f>+SUM(D7:D17)</f>
        <v>4300</v>
      </c>
      <c r="E18" s="3">
        <f>+SUM(E7:E17)</f>
        <v>1311.2637362637361</v>
      </c>
      <c r="F18" s="3">
        <f>+SUM(F7:F17)</f>
        <v>1839</v>
      </c>
      <c r="G18" s="3">
        <f>+SUM(G7:G17)</f>
        <v>1643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/>
  </sheetViews>
  <sheetFormatPr defaultRowHeight="14.4"/>
  <cols>
    <col min="1" max="1" width="33.5546875" customWidth="1"/>
    <col min="2" max="2" width="17" customWidth="1"/>
    <col min="3" max="3" width="39.109375" customWidth="1"/>
    <col min="4" max="4" width="22.21875" customWidth="1"/>
    <col min="5" max="5" width="26.109375" style="2" customWidth="1"/>
    <col min="6" max="6" width="9.109375" hidden="1" customWidth="1"/>
    <col min="7" max="7" width="22.21875" style="2" customWidth="1"/>
    <col min="8" max="8" width="13.109375" hidden="1" customWidth="1"/>
    <col min="9" max="9" width="36.5546875" style="2" customWidth="1"/>
    <col min="10" max="10" width="9.109375" hidden="1" customWidth="1"/>
    <col min="11" max="11" width="31.33203125" style="2" customWidth="1"/>
    <col min="12" max="12" width="9.109375" hidden="1" customWidth="1"/>
    <col min="13" max="14" width="53.44140625" customWidth="1"/>
  </cols>
  <sheetData>
    <row r="3" spans="1:14">
      <c r="A3" s="4" t="s">
        <v>45</v>
      </c>
      <c r="B3" s="4" t="s">
        <v>46</v>
      </c>
      <c r="C3" s="4" t="s">
        <v>47</v>
      </c>
      <c r="D3" s="4" t="s">
        <v>48</v>
      </c>
      <c r="E3" s="5" t="s">
        <v>49</v>
      </c>
      <c r="G3" s="5" t="s">
        <v>50</v>
      </c>
      <c r="I3" s="5" t="s">
        <v>51</v>
      </c>
      <c r="K3" s="5" t="s">
        <v>52</v>
      </c>
      <c r="M3" s="4" t="s">
        <v>53</v>
      </c>
      <c r="N3" s="4" t="s">
        <v>54</v>
      </c>
    </row>
    <row r="4" spans="1:14">
      <c r="A4" t="s">
        <v>55</v>
      </c>
      <c r="B4" t="s">
        <v>21</v>
      </c>
      <c r="C4" t="s">
        <v>22</v>
      </c>
      <c r="D4" t="s">
        <v>19</v>
      </c>
      <c r="I4" s="2">
        <v>308</v>
      </c>
      <c r="J4">
        <v>308</v>
      </c>
      <c r="K4" s="2">
        <v>308</v>
      </c>
      <c r="L4">
        <v>308</v>
      </c>
      <c r="M4" t="s">
        <v>23</v>
      </c>
      <c r="N4" t="s">
        <v>23</v>
      </c>
    </row>
    <row r="5" spans="1:14">
      <c r="A5" t="s">
        <v>55</v>
      </c>
      <c r="B5" t="s">
        <v>35</v>
      </c>
      <c r="C5" t="s">
        <v>36</v>
      </c>
      <c r="D5" t="s">
        <v>19</v>
      </c>
      <c r="E5" s="2">
        <v>1500</v>
      </c>
      <c r="F5">
        <v>1500</v>
      </c>
      <c r="G5" s="2">
        <v>457.41758241758242</v>
      </c>
      <c r="H5">
        <v>457.41758241758242</v>
      </c>
      <c r="M5" t="s">
        <v>20</v>
      </c>
      <c r="N5" t="s">
        <v>20</v>
      </c>
    </row>
    <row r="6" spans="1:14">
      <c r="A6" t="s">
        <v>55</v>
      </c>
      <c r="B6" t="s">
        <v>38</v>
      </c>
      <c r="C6" t="s">
        <v>39</v>
      </c>
      <c r="D6" t="s">
        <v>19</v>
      </c>
      <c r="E6" s="2">
        <v>500</v>
      </c>
      <c r="F6">
        <v>500</v>
      </c>
      <c r="G6" s="2">
        <v>152.47252747252747</v>
      </c>
      <c r="H6">
        <v>152.47252747252747</v>
      </c>
      <c r="I6" s="2">
        <v>204</v>
      </c>
      <c r="J6">
        <v>204</v>
      </c>
      <c r="K6" s="2">
        <v>312</v>
      </c>
      <c r="L6">
        <v>312</v>
      </c>
      <c r="M6" t="s">
        <v>37</v>
      </c>
      <c r="N6" t="s">
        <v>37</v>
      </c>
    </row>
    <row r="7" spans="1:14">
      <c r="A7" t="s">
        <v>55</v>
      </c>
      <c r="B7" t="s">
        <v>40</v>
      </c>
      <c r="C7" t="s">
        <v>41</v>
      </c>
      <c r="D7" t="s">
        <v>19</v>
      </c>
      <c r="E7" s="2">
        <v>200</v>
      </c>
      <c r="F7">
        <v>200</v>
      </c>
      <c r="G7" s="2">
        <v>60.989010989010985</v>
      </c>
      <c r="H7">
        <v>60.989010989010985</v>
      </c>
      <c r="M7" t="s">
        <v>20</v>
      </c>
      <c r="N7" t="s">
        <v>20</v>
      </c>
    </row>
    <row r="8" spans="1:14">
      <c r="A8" s="1" t="s">
        <v>55</v>
      </c>
      <c r="E8" s="3">
        <f>SUM($F$4:$F$7)</f>
        <v>2200</v>
      </c>
      <c r="G8" s="3">
        <f>SUM($H$4:$H$7)</f>
        <v>670.87912087912093</v>
      </c>
      <c r="I8" s="3">
        <f>SUM($J$4:$J$7)</f>
        <v>512</v>
      </c>
      <c r="K8" s="3">
        <f>SUM($L$4:$L$7)</f>
        <v>620</v>
      </c>
    </row>
    <row r="9" spans="1:14">
      <c r="A9" t="s">
        <v>56</v>
      </c>
      <c r="B9" t="s">
        <v>17</v>
      </c>
      <c r="C9" t="s">
        <v>18</v>
      </c>
      <c r="D9" t="s">
        <v>19</v>
      </c>
      <c r="E9" s="2">
        <v>1000</v>
      </c>
      <c r="F9">
        <v>1000</v>
      </c>
      <c r="G9" s="2">
        <v>304.94505494505495</v>
      </c>
      <c r="H9">
        <v>304.94505494505495</v>
      </c>
      <c r="M9" t="s">
        <v>20</v>
      </c>
      <c r="N9" t="s">
        <v>20</v>
      </c>
    </row>
    <row r="10" spans="1:14">
      <c r="A10" t="s">
        <v>56</v>
      </c>
      <c r="B10" t="s">
        <v>21</v>
      </c>
      <c r="C10" t="s">
        <v>22</v>
      </c>
      <c r="D10" t="s">
        <v>19</v>
      </c>
      <c r="K10" s="2">
        <v>403</v>
      </c>
      <c r="L10">
        <v>403</v>
      </c>
      <c r="M10" t="s">
        <v>20</v>
      </c>
      <c r="N10" t="s">
        <v>23</v>
      </c>
    </row>
    <row r="11" spans="1:14">
      <c r="A11" t="s">
        <v>56</v>
      </c>
      <c r="B11" t="s">
        <v>24</v>
      </c>
      <c r="C11" t="s">
        <v>25</v>
      </c>
      <c r="D11" t="s">
        <v>19</v>
      </c>
      <c r="E11" s="2">
        <v>100</v>
      </c>
      <c r="F11">
        <v>100</v>
      </c>
      <c r="G11" s="2">
        <v>30.494505494505493</v>
      </c>
      <c r="H11">
        <v>30.494505494505493</v>
      </c>
      <c r="I11" s="2">
        <v>207</v>
      </c>
      <c r="J11">
        <v>207</v>
      </c>
      <c r="M11" t="s">
        <v>23</v>
      </c>
      <c r="N11" t="s">
        <v>20</v>
      </c>
    </row>
    <row r="12" spans="1:14">
      <c r="A12" t="s">
        <v>56</v>
      </c>
      <c r="B12" t="s">
        <v>26</v>
      </c>
      <c r="C12" t="s">
        <v>27</v>
      </c>
      <c r="D12" t="s">
        <v>28</v>
      </c>
      <c r="E12" s="2">
        <v>300</v>
      </c>
      <c r="F12">
        <v>300</v>
      </c>
      <c r="G12" s="2">
        <v>91.483516483516482</v>
      </c>
      <c r="H12">
        <v>91.483516483516482</v>
      </c>
      <c r="I12" s="2">
        <v>312</v>
      </c>
      <c r="J12">
        <v>312</v>
      </c>
      <c r="K12" s="2">
        <v>312</v>
      </c>
      <c r="L12">
        <v>312</v>
      </c>
      <c r="M12" t="s">
        <v>23</v>
      </c>
      <c r="N12" t="s">
        <v>23</v>
      </c>
    </row>
    <row r="13" spans="1:14">
      <c r="A13" t="s">
        <v>56</v>
      </c>
      <c r="B13" t="s">
        <v>29</v>
      </c>
      <c r="C13" t="s">
        <v>30</v>
      </c>
      <c r="D13" t="s">
        <v>19</v>
      </c>
      <c r="E13" s="2">
        <v>300</v>
      </c>
      <c r="F13">
        <v>300</v>
      </c>
      <c r="G13" s="2">
        <v>91.483516483516482</v>
      </c>
      <c r="H13">
        <v>91.483516483516482</v>
      </c>
      <c r="M13" t="s">
        <v>20</v>
      </c>
      <c r="N13" t="s">
        <v>20</v>
      </c>
    </row>
    <row r="14" spans="1:14">
      <c r="A14" t="s">
        <v>56</v>
      </c>
      <c r="B14" t="s">
        <v>31</v>
      </c>
      <c r="C14" t="s">
        <v>32</v>
      </c>
      <c r="D14" t="s">
        <v>19</v>
      </c>
      <c r="E14" s="2">
        <v>150</v>
      </c>
      <c r="F14">
        <v>150</v>
      </c>
      <c r="G14" s="2">
        <v>45.741758241758241</v>
      </c>
      <c r="H14">
        <v>45.741758241758241</v>
      </c>
      <c r="K14" s="2">
        <v>-600</v>
      </c>
      <c r="L14">
        <v>-600</v>
      </c>
      <c r="M14" t="s">
        <v>20</v>
      </c>
      <c r="N14" t="s">
        <v>20</v>
      </c>
    </row>
    <row r="15" spans="1:14">
      <c r="A15" t="s">
        <v>56</v>
      </c>
      <c r="B15" t="s">
        <v>33</v>
      </c>
      <c r="C15" t="s">
        <v>34</v>
      </c>
      <c r="D15" t="s">
        <v>19</v>
      </c>
      <c r="I15" s="2">
        <v>308</v>
      </c>
      <c r="J15">
        <v>308</v>
      </c>
      <c r="K15" s="2">
        <v>6</v>
      </c>
      <c r="L15">
        <v>6</v>
      </c>
      <c r="M15" t="s">
        <v>23</v>
      </c>
      <c r="N15" t="s">
        <v>23</v>
      </c>
    </row>
    <row r="16" spans="1:14">
      <c r="A16" t="s">
        <v>56</v>
      </c>
      <c r="B16" t="s">
        <v>35</v>
      </c>
      <c r="C16" t="s">
        <v>36</v>
      </c>
      <c r="D16" t="s">
        <v>19</v>
      </c>
      <c r="I16" s="2">
        <v>500</v>
      </c>
      <c r="J16">
        <v>500</v>
      </c>
      <c r="K16" s="2">
        <v>500</v>
      </c>
      <c r="L16">
        <v>500</v>
      </c>
      <c r="M16" t="s">
        <v>23</v>
      </c>
      <c r="N16" t="s">
        <v>23</v>
      </c>
    </row>
    <row r="17" spans="1:14">
      <c r="A17" t="s">
        <v>56</v>
      </c>
      <c r="B17" t="s">
        <v>42</v>
      </c>
      <c r="C17" t="s">
        <v>43</v>
      </c>
      <c r="D17" t="s">
        <v>19</v>
      </c>
      <c r="E17" s="2">
        <v>250</v>
      </c>
      <c r="F17">
        <v>250</v>
      </c>
      <c r="G17" s="2">
        <v>76.236263736263737</v>
      </c>
      <c r="H17">
        <v>76.236263736263737</v>
      </c>
      <c r="K17" s="2">
        <v>402</v>
      </c>
      <c r="L17">
        <v>402</v>
      </c>
      <c r="M17" t="s">
        <v>20</v>
      </c>
      <c r="N17" t="s">
        <v>23</v>
      </c>
    </row>
    <row r="18" spans="1:14">
      <c r="A18" s="1" t="s">
        <v>56</v>
      </c>
      <c r="E18" s="3">
        <f>SUM($F$8:$F$17)</f>
        <v>2100</v>
      </c>
      <c r="G18" s="3">
        <f>SUM($H$8:$H$17)</f>
        <v>640.38461538461536</v>
      </c>
      <c r="I18" s="3">
        <f>SUM($J$8:$J$17)</f>
        <v>1327</v>
      </c>
      <c r="K18" s="3">
        <f>SUM($L$8:$L$17)</f>
        <v>1023</v>
      </c>
    </row>
    <row r="20" spans="1:14" s="3" customFormat="1">
      <c r="D20" s="3" t="s">
        <v>44</v>
      </c>
      <c r="E20" s="3">
        <f>SUM($F$1:$F$19)</f>
        <v>4300</v>
      </c>
      <c r="G20" s="3">
        <f>SUM($H$1:$H$19)</f>
        <v>1311.2637362637361</v>
      </c>
      <c r="I20" s="3">
        <f>SUM($J$1:$J$19)</f>
        <v>1839</v>
      </c>
      <c r="K20" s="3">
        <f>SUM($L$1:$L$19)</f>
        <v>1643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/>
  </sheetViews>
  <sheetFormatPr defaultRowHeight="14.4"/>
  <cols>
    <col min="1" max="1" width="33.88671875" customWidth="1"/>
    <col min="2" max="2" width="22.21875" customWidth="1"/>
    <col min="3" max="3" width="18" customWidth="1"/>
    <col min="4" max="4" width="32.6640625" customWidth="1"/>
    <col min="5" max="5" width="11.44140625" style="2" customWidth="1"/>
    <col min="6" max="6" width="15.6640625" style="6" customWidth="1"/>
    <col min="7" max="7" width="18" customWidth="1"/>
    <col min="8" max="8" width="31.33203125" customWidth="1"/>
    <col min="9" max="9" width="15.33203125" customWidth="1"/>
    <col min="10" max="10" width="22.21875" customWidth="1"/>
  </cols>
  <sheetData>
    <row r="2" spans="1:10">
      <c r="A2" t="s">
        <v>57</v>
      </c>
      <c r="B2" t="s">
        <v>10</v>
      </c>
      <c r="C2" t="s">
        <v>8</v>
      </c>
      <c r="D2" t="s">
        <v>45</v>
      </c>
      <c r="E2" s="2" t="s">
        <v>58</v>
      </c>
      <c r="F2" s="6" t="s">
        <v>59</v>
      </c>
      <c r="G2" t="s">
        <v>60</v>
      </c>
      <c r="H2" t="s">
        <v>61</v>
      </c>
      <c r="I2" t="s">
        <v>62</v>
      </c>
      <c r="J2" t="s">
        <v>63</v>
      </c>
    </row>
    <row r="3" spans="1:10">
      <c r="A3" t="s">
        <v>22</v>
      </c>
      <c r="B3" t="s">
        <v>19</v>
      </c>
      <c r="C3" t="s">
        <v>21</v>
      </c>
      <c r="D3" t="s">
        <v>55</v>
      </c>
      <c r="E3" s="2">
        <v>106</v>
      </c>
      <c r="F3" s="6">
        <v>43957</v>
      </c>
      <c r="G3" t="s">
        <v>21</v>
      </c>
      <c r="H3" t="s">
        <v>64</v>
      </c>
      <c r="I3" t="s">
        <v>65</v>
      </c>
      <c r="J3" t="s">
        <v>66</v>
      </c>
    </row>
    <row r="4" spans="1:10">
      <c r="A4" t="s">
        <v>22</v>
      </c>
      <c r="B4" t="s">
        <v>19</v>
      </c>
      <c r="C4" t="s">
        <v>21</v>
      </c>
      <c r="D4" t="s">
        <v>55</v>
      </c>
      <c r="E4" s="2">
        <v>202</v>
      </c>
      <c r="F4" s="6">
        <v>44379</v>
      </c>
      <c r="G4" t="s">
        <v>21</v>
      </c>
      <c r="H4" t="s">
        <v>64</v>
      </c>
      <c r="I4" t="s">
        <v>67</v>
      </c>
      <c r="J4" t="s">
        <v>68</v>
      </c>
    </row>
    <row r="5" spans="1:10">
      <c r="A5" t="s">
        <v>25</v>
      </c>
      <c r="B5" t="s">
        <v>19</v>
      </c>
      <c r="C5" t="s">
        <v>24</v>
      </c>
      <c r="D5" t="s">
        <v>56</v>
      </c>
      <c r="E5" s="2">
        <v>207</v>
      </c>
      <c r="F5" s="6">
        <v>44384</v>
      </c>
      <c r="G5" t="s">
        <v>24</v>
      </c>
      <c r="H5" t="s">
        <v>69</v>
      </c>
      <c r="I5" t="s">
        <v>70</v>
      </c>
      <c r="J5" t="s">
        <v>68</v>
      </c>
    </row>
    <row r="6" spans="1:10">
      <c r="A6" t="s">
        <v>27</v>
      </c>
      <c r="B6" t="s">
        <v>28</v>
      </c>
      <c r="C6" t="s">
        <v>26</v>
      </c>
      <c r="D6" t="s">
        <v>56</v>
      </c>
      <c r="E6" s="2">
        <v>104</v>
      </c>
      <c r="F6" s="6">
        <v>43955</v>
      </c>
      <c r="G6" t="s">
        <v>26</v>
      </c>
      <c r="H6" t="s">
        <v>64</v>
      </c>
      <c r="I6" t="s">
        <v>71</v>
      </c>
      <c r="J6" t="s">
        <v>66</v>
      </c>
    </row>
    <row r="7" spans="1:10">
      <c r="A7" t="s">
        <v>27</v>
      </c>
      <c r="B7" t="s">
        <v>28</v>
      </c>
      <c r="C7" t="s">
        <v>26</v>
      </c>
      <c r="D7" t="s">
        <v>56</v>
      </c>
      <c r="E7" s="2">
        <v>208</v>
      </c>
      <c r="F7" s="6">
        <v>44385.458333333299</v>
      </c>
      <c r="G7" t="s">
        <v>26</v>
      </c>
      <c r="H7" t="s">
        <v>69</v>
      </c>
      <c r="I7" t="s">
        <v>72</v>
      </c>
      <c r="J7" t="s">
        <v>68</v>
      </c>
    </row>
    <row r="8" spans="1:10">
      <c r="A8" t="s">
        <v>34</v>
      </c>
      <c r="B8" t="s">
        <v>19</v>
      </c>
      <c r="C8" t="s">
        <v>33</v>
      </c>
      <c r="D8" t="s">
        <v>56</v>
      </c>
      <c r="E8" s="2">
        <v>102</v>
      </c>
      <c r="F8" s="6">
        <v>43953</v>
      </c>
      <c r="G8" t="s">
        <v>33</v>
      </c>
      <c r="H8" t="s">
        <v>64</v>
      </c>
      <c r="I8" t="s">
        <v>73</v>
      </c>
      <c r="J8" t="s">
        <v>66</v>
      </c>
    </row>
    <row r="9" spans="1:10">
      <c r="A9" t="s">
        <v>34</v>
      </c>
      <c r="B9" t="s">
        <v>19</v>
      </c>
      <c r="C9" t="s">
        <v>33</v>
      </c>
      <c r="D9" t="s">
        <v>56</v>
      </c>
      <c r="E9" s="2">
        <v>206</v>
      </c>
      <c r="F9" s="6">
        <v>44383</v>
      </c>
      <c r="G9" t="s">
        <v>33</v>
      </c>
      <c r="H9" t="s">
        <v>64</v>
      </c>
      <c r="I9" t="s">
        <v>74</v>
      </c>
      <c r="J9" t="s">
        <v>68</v>
      </c>
    </row>
    <row r="10" spans="1:10">
      <c r="A10" t="s">
        <v>36</v>
      </c>
      <c r="B10" t="s">
        <v>19</v>
      </c>
      <c r="C10" t="s">
        <v>35</v>
      </c>
      <c r="D10" t="s">
        <v>56</v>
      </c>
      <c r="E10" s="2">
        <v>500</v>
      </c>
      <c r="F10" s="6">
        <v>44300.458333333299</v>
      </c>
      <c r="G10" t="s">
        <v>75</v>
      </c>
      <c r="H10" t="s">
        <v>69</v>
      </c>
      <c r="I10" t="s">
        <v>76</v>
      </c>
      <c r="J10" t="s">
        <v>68</v>
      </c>
    </row>
    <row r="11" spans="1:10">
      <c r="A11" t="s">
        <v>39</v>
      </c>
      <c r="B11" t="s">
        <v>19</v>
      </c>
      <c r="C11" t="s">
        <v>38</v>
      </c>
      <c r="D11" t="s">
        <v>55</v>
      </c>
      <c r="E11" s="2">
        <v>204</v>
      </c>
      <c r="F11" s="6">
        <v>44381</v>
      </c>
      <c r="G11" t="s">
        <v>38</v>
      </c>
      <c r="H11" t="s">
        <v>64</v>
      </c>
      <c r="I11" t="s">
        <v>77</v>
      </c>
      <c r="J11" t="s">
        <v>68</v>
      </c>
    </row>
    <row r="12" spans="1:10" s="7" customFormat="1">
      <c r="D12" s="7" t="s">
        <v>44</v>
      </c>
      <c r="E12" s="3">
        <f>+SUM(E3:E11)</f>
        <v>1839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/>
  </sheetViews>
  <sheetFormatPr defaultRowHeight="14.4"/>
  <cols>
    <col min="1" max="1" width="39.109375" customWidth="1"/>
    <col min="2" max="2" width="22.21875" customWidth="1"/>
    <col min="3" max="3" width="18" customWidth="1"/>
    <col min="4" max="4" width="32.6640625" customWidth="1"/>
    <col min="5" max="5" width="11.44140625" style="2" customWidth="1"/>
    <col min="6" max="6" width="15.6640625" style="6" customWidth="1"/>
    <col min="7" max="7" width="18" customWidth="1"/>
    <col min="8" max="8" width="31.33203125" customWidth="1"/>
    <col min="9" max="9" width="15.33203125" customWidth="1"/>
    <col min="10" max="10" width="22.21875" customWidth="1"/>
  </cols>
  <sheetData>
    <row r="2" spans="1:10">
      <c r="A2" t="s">
        <v>57</v>
      </c>
      <c r="B2" t="s">
        <v>10</v>
      </c>
      <c r="C2" t="s">
        <v>8</v>
      </c>
      <c r="D2" t="s">
        <v>45</v>
      </c>
      <c r="E2" s="2" t="s">
        <v>58</v>
      </c>
      <c r="F2" s="6" t="s">
        <v>59</v>
      </c>
      <c r="G2" t="s">
        <v>60</v>
      </c>
      <c r="H2" t="s">
        <v>61</v>
      </c>
      <c r="I2" t="s">
        <v>62</v>
      </c>
      <c r="J2" t="s">
        <v>63</v>
      </c>
    </row>
    <row r="3" spans="1:10">
      <c r="A3" t="s">
        <v>22</v>
      </c>
      <c r="B3" t="s">
        <v>19</v>
      </c>
      <c r="C3" t="s">
        <v>21</v>
      </c>
      <c r="D3" t="s">
        <v>55</v>
      </c>
      <c r="E3" s="2">
        <v>106</v>
      </c>
      <c r="F3" s="6">
        <v>44300.458333333299</v>
      </c>
      <c r="G3" t="s">
        <v>21</v>
      </c>
      <c r="H3" t="s">
        <v>64</v>
      </c>
      <c r="I3" t="s">
        <v>65</v>
      </c>
      <c r="J3" t="s">
        <v>66</v>
      </c>
    </row>
    <row r="4" spans="1:10">
      <c r="A4" t="s">
        <v>22</v>
      </c>
      <c r="B4" t="s">
        <v>19</v>
      </c>
      <c r="C4" t="s">
        <v>21</v>
      </c>
      <c r="D4" t="s">
        <v>55</v>
      </c>
      <c r="E4" s="2">
        <v>202</v>
      </c>
      <c r="F4" s="6">
        <v>44300.458333333299</v>
      </c>
      <c r="G4" t="s">
        <v>21</v>
      </c>
      <c r="H4" t="s">
        <v>64</v>
      </c>
      <c r="I4" t="s">
        <v>67</v>
      </c>
      <c r="J4" t="s">
        <v>68</v>
      </c>
    </row>
    <row r="5" spans="1:10">
      <c r="A5" t="s">
        <v>22</v>
      </c>
      <c r="B5" t="s">
        <v>19</v>
      </c>
      <c r="C5" t="s">
        <v>21</v>
      </c>
      <c r="D5" t="s">
        <v>56</v>
      </c>
      <c r="E5" s="2">
        <v>403</v>
      </c>
      <c r="F5" s="6">
        <v>44300.458333333299</v>
      </c>
      <c r="G5" t="s">
        <v>78</v>
      </c>
      <c r="J5" t="s">
        <v>66</v>
      </c>
    </row>
    <row r="6" spans="1:10">
      <c r="A6" t="s">
        <v>27</v>
      </c>
      <c r="B6" t="s">
        <v>28</v>
      </c>
      <c r="C6" t="s">
        <v>26</v>
      </c>
      <c r="D6" t="s">
        <v>56</v>
      </c>
      <c r="E6" s="2">
        <v>104</v>
      </c>
      <c r="F6" s="6">
        <v>44300.458333333299</v>
      </c>
      <c r="G6" t="s">
        <v>26</v>
      </c>
      <c r="H6" t="s">
        <v>64</v>
      </c>
      <c r="I6" t="s">
        <v>71</v>
      </c>
      <c r="J6" t="s">
        <v>66</v>
      </c>
    </row>
    <row r="7" spans="1:10">
      <c r="A7" t="s">
        <v>27</v>
      </c>
      <c r="B7" t="s">
        <v>28</v>
      </c>
      <c r="C7" t="s">
        <v>26</v>
      </c>
      <c r="D7" t="s">
        <v>56</v>
      </c>
      <c r="E7" s="2">
        <v>208</v>
      </c>
      <c r="F7" s="6">
        <v>44300.458333333299</v>
      </c>
      <c r="G7" t="s">
        <v>26</v>
      </c>
      <c r="H7" t="s">
        <v>69</v>
      </c>
      <c r="I7" t="s">
        <v>72</v>
      </c>
      <c r="J7" t="s">
        <v>68</v>
      </c>
    </row>
    <row r="8" spans="1:10">
      <c r="A8" t="s">
        <v>32</v>
      </c>
      <c r="B8" t="s">
        <v>19</v>
      </c>
      <c r="C8" t="s">
        <v>31</v>
      </c>
      <c r="D8" t="s">
        <v>56</v>
      </c>
      <c r="E8" s="2">
        <v>-600</v>
      </c>
      <c r="F8" s="6">
        <v>44290.458333333299</v>
      </c>
      <c r="G8" t="s">
        <v>79</v>
      </c>
      <c r="J8" t="s">
        <v>68</v>
      </c>
    </row>
    <row r="9" spans="1:10">
      <c r="A9" t="s">
        <v>34</v>
      </c>
      <c r="B9" t="s">
        <v>19</v>
      </c>
      <c r="C9" t="s">
        <v>33</v>
      </c>
      <c r="D9" t="s">
        <v>56</v>
      </c>
      <c r="E9" s="2">
        <v>-302</v>
      </c>
      <c r="F9" s="6">
        <v>44256.5</v>
      </c>
      <c r="G9" t="s">
        <v>80</v>
      </c>
      <c r="J9" t="s">
        <v>80</v>
      </c>
    </row>
    <row r="10" spans="1:10">
      <c r="A10" t="s">
        <v>34</v>
      </c>
      <c r="B10" t="s">
        <v>19</v>
      </c>
      <c r="C10" t="s">
        <v>33</v>
      </c>
      <c r="D10" t="s">
        <v>56</v>
      </c>
      <c r="E10" s="2">
        <v>102</v>
      </c>
      <c r="F10" s="6">
        <v>44300.458333333299</v>
      </c>
      <c r="G10" t="s">
        <v>33</v>
      </c>
      <c r="H10" t="s">
        <v>64</v>
      </c>
      <c r="I10" t="s">
        <v>73</v>
      </c>
      <c r="J10" t="s">
        <v>66</v>
      </c>
    </row>
    <row r="11" spans="1:10">
      <c r="A11" t="s">
        <v>34</v>
      </c>
      <c r="B11" t="s">
        <v>19</v>
      </c>
      <c r="C11" t="s">
        <v>33</v>
      </c>
      <c r="D11" t="s">
        <v>56</v>
      </c>
      <c r="E11" s="2">
        <v>206</v>
      </c>
      <c r="F11" s="6">
        <v>44300.458333333299</v>
      </c>
      <c r="G11" t="s">
        <v>33</v>
      </c>
      <c r="H11" t="s">
        <v>64</v>
      </c>
      <c r="I11" t="s">
        <v>74</v>
      </c>
      <c r="J11" t="s">
        <v>68</v>
      </c>
    </row>
    <row r="12" spans="1:10">
      <c r="A12" t="s">
        <v>36</v>
      </c>
      <c r="B12" t="s">
        <v>19</v>
      </c>
      <c r="C12" t="s">
        <v>35</v>
      </c>
      <c r="D12" t="s">
        <v>56</v>
      </c>
      <c r="E12" s="2">
        <v>500</v>
      </c>
      <c r="F12" s="6">
        <v>44296.458333333299</v>
      </c>
      <c r="G12" t="s">
        <v>75</v>
      </c>
      <c r="H12" t="s">
        <v>69</v>
      </c>
      <c r="I12" t="s">
        <v>76</v>
      </c>
      <c r="J12" t="s">
        <v>68</v>
      </c>
    </row>
    <row r="13" spans="1:10">
      <c r="A13" t="s">
        <v>39</v>
      </c>
      <c r="B13" t="s">
        <v>19</v>
      </c>
      <c r="C13" t="s">
        <v>38</v>
      </c>
      <c r="D13" t="s">
        <v>55</v>
      </c>
      <c r="E13" s="2">
        <v>108</v>
      </c>
      <c r="F13" s="6">
        <v>44300.458333333299</v>
      </c>
      <c r="G13" t="s">
        <v>38</v>
      </c>
      <c r="H13" t="s">
        <v>69</v>
      </c>
      <c r="I13" t="s">
        <v>81</v>
      </c>
      <c r="J13" t="s">
        <v>66</v>
      </c>
    </row>
    <row r="14" spans="1:10">
      <c r="A14" t="s">
        <v>39</v>
      </c>
      <c r="B14" t="s">
        <v>19</v>
      </c>
      <c r="C14" t="s">
        <v>38</v>
      </c>
      <c r="D14" t="s">
        <v>55</v>
      </c>
      <c r="E14" s="2">
        <v>204</v>
      </c>
      <c r="F14" s="6">
        <v>44300.458333333299</v>
      </c>
      <c r="G14" t="s">
        <v>38</v>
      </c>
      <c r="H14" t="s">
        <v>64</v>
      </c>
      <c r="I14" t="s">
        <v>77</v>
      </c>
      <c r="J14" t="s">
        <v>68</v>
      </c>
    </row>
    <row r="15" spans="1:10">
      <c r="A15" t="s">
        <v>43</v>
      </c>
      <c r="B15" t="s">
        <v>19</v>
      </c>
      <c r="C15" t="s">
        <v>42</v>
      </c>
      <c r="D15" t="s">
        <v>56</v>
      </c>
      <c r="E15" s="2">
        <v>402</v>
      </c>
      <c r="F15" s="6">
        <v>44300.458333333299</v>
      </c>
      <c r="G15" t="s">
        <v>82</v>
      </c>
      <c r="J15" t="s">
        <v>66</v>
      </c>
    </row>
    <row r="16" spans="1:10" s="7" customFormat="1">
      <c r="D16" s="7" t="s">
        <v>44</v>
      </c>
      <c r="E16" s="3">
        <f>+SUM(E3:E15)</f>
        <v>1643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By Schedule</vt:lpstr>
      <vt:lpstr>Full Detail Invoiced</vt:lpstr>
      <vt:lpstr>Full Detail Paid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Marek</dc:creator>
  <cp:lastModifiedBy>Michal Marek</cp:lastModifiedBy>
  <dcterms:created xsi:type="dcterms:W3CDTF">2021-04-23T11:51:54Z</dcterms:created>
  <dcterms:modified xsi:type="dcterms:W3CDTF">2021-04-23T11:51:54Z</dcterms:modified>
</cp:coreProperties>
</file>